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istration of Sponsored Projects\2 General Admin\Fiscal Sponsorship Orientation\Preparing Grants-Budgets Seminar\2017-05-11\"/>
    </mc:Choice>
  </mc:AlternateContent>
  <bookViews>
    <workbookView xWindow="0" yWindow="0" windowWidth="28800" windowHeight="11835"/>
  </bookViews>
  <sheets>
    <sheet name="Cashflow Spreadsheet" sheetId="1" r:id="rId1"/>
    <sheet name="Grant Information" sheetId="2" r:id="rId2"/>
    <sheet name="Landscaping" sheetId="3" r:id="rId3"/>
    <sheet name="Produce Sal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7" i="2" l="1"/>
  <c r="R27" i="2"/>
  <c r="Q27" i="2"/>
  <c r="P27" i="2"/>
  <c r="O27" i="2"/>
  <c r="N27" i="2"/>
  <c r="M27" i="2"/>
  <c r="E12" i="2"/>
  <c r="E5" i="2"/>
  <c r="E4" i="2"/>
  <c r="L27" i="2" l="1"/>
  <c r="K27" i="2"/>
  <c r="J27" i="2"/>
  <c r="I27" i="2"/>
  <c r="H27" i="2"/>
  <c r="G27" i="2"/>
  <c r="F27" i="2"/>
  <c r="E27" i="2"/>
  <c r="C11" i="3" l="1"/>
</calcChain>
</file>

<file path=xl/sharedStrings.xml><?xml version="1.0" encoding="utf-8"?>
<sst xmlns="http://schemas.openxmlformats.org/spreadsheetml/2006/main" count="106" uniqueCount="78">
  <si>
    <t>Cash On Hand</t>
  </si>
  <si>
    <t>Cash In</t>
  </si>
  <si>
    <t xml:space="preserve">Contributions </t>
  </si>
  <si>
    <t>Contract Income</t>
  </si>
  <si>
    <t>Farmers Markets</t>
  </si>
  <si>
    <t>Landscaping</t>
  </si>
  <si>
    <t>Total Cash In</t>
  </si>
  <si>
    <t>Cash Out</t>
  </si>
  <si>
    <t xml:space="preserve">Personnel </t>
  </si>
  <si>
    <t>Program Related Contracts</t>
  </si>
  <si>
    <t>Rent</t>
  </si>
  <si>
    <t>Technology/Telephones</t>
  </si>
  <si>
    <t>Supplies</t>
  </si>
  <si>
    <t>Travel</t>
  </si>
  <si>
    <t>Change in Net Assets</t>
  </si>
  <si>
    <t>Restaurant Sales</t>
  </si>
  <si>
    <t xml:space="preserve"> </t>
  </si>
  <si>
    <t>Grants</t>
  </si>
  <si>
    <t>NEA</t>
  </si>
  <si>
    <t>AZ Humanities</t>
  </si>
  <si>
    <t>SVP Grant</t>
  </si>
  <si>
    <t>State Farm</t>
  </si>
  <si>
    <t>CDBG</t>
  </si>
  <si>
    <t>Cash Ending</t>
  </si>
  <si>
    <t>Aug-17</t>
  </si>
  <si>
    <t>Jul-17</t>
  </si>
  <si>
    <t>Jun-17</t>
  </si>
  <si>
    <t>May-17</t>
  </si>
  <si>
    <t>Apr-17</t>
  </si>
  <si>
    <t>Mar-17</t>
  </si>
  <si>
    <t>Sep-17</t>
  </si>
  <si>
    <t>Address</t>
  </si>
  <si>
    <t>Monthly Income</t>
  </si>
  <si>
    <t>444 W. 21st St</t>
  </si>
  <si>
    <t xml:space="preserve">920 E Madison </t>
  </si>
  <si>
    <t>1524 S. 108th Way</t>
  </si>
  <si>
    <t>4444 S. 34th St.</t>
  </si>
  <si>
    <t>Commercial Avondale</t>
  </si>
  <si>
    <t>202 W Raven</t>
  </si>
  <si>
    <t>Innovation Grant (Labor)</t>
  </si>
  <si>
    <t>Residential V.Hill</t>
  </si>
  <si>
    <t>Total</t>
  </si>
  <si>
    <t>Awarded</t>
  </si>
  <si>
    <t xml:space="preserve">Market </t>
  </si>
  <si>
    <t xml:space="preserve">Ahwatukee </t>
  </si>
  <si>
    <t>Clark Park</t>
  </si>
  <si>
    <t>GoT 4th Saturday</t>
  </si>
  <si>
    <t>Recylcbank</t>
  </si>
  <si>
    <t>Choice Neighborhood</t>
  </si>
  <si>
    <t>REAP</t>
  </si>
  <si>
    <t>Notes</t>
  </si>
  <si>
    <t>Average market sales per week about $835</t>
  </si>
  <si>
    <t>Uptown Market (W)</t>
  </si>
  <si>
    <t>Uptown Market (S)</t>
  </si>
  <si>
    <t>Arts Place (Curator)</t>
  </si>
  <si>
    <t>Thunderbirds</t>
  </si>
  <si>
    <t>Uber</t>
  </si>
  <si>
    <t>UPS</t>
  </si>
  <si>
    <t>American Legion</t>
  </si>
  <si>
    <t>Chase</t>
  </si>
  <si>
    <t>Amount</t>
  </si>
  <si>
    <t>Status</t>
  </si>
  <si>
    <t>Wells Fargo</t>
  </si>
  <si>
    <t>USDA (LLFP)</t>
  </si>
  <si>
    <t>AZ DOC</t>
  </si>
  <si>
    <t>AZ Gives Day</t>
  </si>
  <si>
    <t>TMF Annual Fundraiser</t>
  </si>
  <si>
    <t>Approved</t>
  </si>
  <si>
    <t>Pending</t>
  </si>
  <si>
    <t>TigerMountain Foundation, 2017 Cash Flow Projections</t>
  </si>
  <si>
    <t>Innovation Grant (Coordinator)</t>
  </si>
  <si>
    <t>Arts Place (STEAM)</t>
  </si>
  <si>
    <t>Jan-18</t>
  </si>
  <si>
    <t>only repeat accounts</t>
  </si>
  <si>
    <t>did not include one-time jobs</t>
  </si>
  <si>
    <t>Total Expenses (Cash Out)</t>
  </si>
  <si>
    <t>Arizona's Best Nonprofit</t>
  </si>
  <si>
    <t>Cashflow Forecast July 1, 2017 - June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</si>
</sst>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222222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/>
    <xf numFmtId="49" fontId="0" fillId="0" borderId="0" xfId="0" applyNumberFormat="1" applyAlignment="1"/>
    <xf numFmtId="4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0" fillId="0" borderId="0" xfId="0" applyNumberFormat="1"/>
    <xf numFmtId="44" fontId="0" fillId="0" borderId="1" xfId="0" applyNumberFormat="1" applyFill="1" applyBorder="1"/>
    <xf numFmtId="0" fontId="0" fillId="0" borderId="1" xfId="0" applyFill="1" applyBorder="1"/>
    <xf numFmtId="49" fontId="0" fillId="0" borderId="1" xfId="0" applyNumberFormat="1" applyBorder="1" applyAlignment="1">
      <alignment horizontal="center"/>
    </xf>
    <xf numFmtId="17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1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" xfId="0" applyBorder="1"/>
    <xf numFmtId="44" fontId="0" fillId="0" borderId="2" xfId="0" applyNumberFormat="1" applyBorder="1"/>
    <xf numFmtId="44" fontId="0" fillId="0" borderId="2" xfId="0" applyNumberFormat="1" applyFill="1" applyBorder="1"/>
    <xf numFmtId="44" fontId="1" fillId="0" borderId="2" xfId="0" applyNumberFormat="1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zoomScale="130" zoomScaleNormal="130" workbookViewId="0">
      <selection activeCell="C10" sqref="C10"/>
    </sheetView>
  </sheetViews>
  <sheetFormatPr defaultRowHeight="15" x14ac:dyDescent="0.25"/>
  <cols>
    <col min="1" max="1" width="29.85546875" customWidth="1"/>
    <col min="2" max="8" width="12.85546875" bestFit="1" customWidth="1"/>
    <col min="9" max="10" width="14" bestFit="1" customWidth="1"/>
    <col min="11" max="13" width="12.85546875" bestFit="1" customWidth="1"/>
  </cols>
  <sheetData>
    <row r="1" spans="1:13" ht="15.75" thickBot="1" x14ac:dyDescent="0.3">
      <c r="A1" s="31" t="s">
        <v>77</v>
      </c>
      <c r="B1" s="32"/>
      <c r="C1" s="32"/>
      <c r="D1" s="32"/>
      <c r="E1" s="32"/>
      <c r="F1" s="32"/>
      <c r="G1" s="33"/>
      <c r="H1" s="1"/>
      <c r="I1" s="1"/>
    </row>
    <row r="2" spans="1:13" ht="74.45" customHeight="1" thickBot="1" x14ac:dyDescent="0.3">
      <c r="A2" s="37" t="s">
        <v>76</v>
      </c>
      <c r="B2" s="38"/>
      <c r="C2" s="38"/>
      <c r="D2" s="38"/>
      <c r="E2" s="38"/>
      <c r="F2" s="38"/>
      <c r="G2" s="39"/>
      <c r="H2" s="1"/>
      <c r="I2" s="1"/>
    </row>
    <row r="3" spans="1:13" x14ac:dyDescent="0.25">
      <c r="A3" s="1"/>
      <c r="B3" s="2"/>
      <c r="C3" s="2"/>
      <c r="D3" s="2"/>
      <c r="E3" s="1"/>
      <c r="F3" s="1"/>
      <c r="G3" s="1"/>
      <c r="H3" s="1"/>
      <c r="I3" s="1"/>
    </row>
    <row r="4" spans="1:13" x14ac:dyDescent="0.25">
      <c r="A4" s="1"/>
      <c r="B4" s="13" t="s">
        <v>25</v>
      </c>
      <c r="C4" s="13" t="s">
        <v>24</v>
      </c>
      <c r="D4" s="13" t="s">
        <v>30</v>
      </c>
      <c r="E4" s="14">
        <v>43009</v>
      </c>
      <c r="F4" s="14">
        <v>43040</v>
      </c>
      <c r="G4" s="14">
        <v>43070</v>
      </c>
      <c r="H4" s="14">
        <v>43101</v>
      </c>
      <c r="I4" s="14">
        <v>43132</v>
      </c>
      <c r="J4" s="14">
        <v>43160</v>
      </c>
      <c r="K4" s="14">
        <v>43191</v>
      </c>
      <c r="L4" s="14">
        <v>43221</v>
      </c>
      <c r="M4" s="14">
        <v>43252</v>
      </c>
    </row>
    <row r="5" spans="1:13" x14ac:dyDescent="0.25">
      <c r="A5" s="4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7" spans="1:13" x14ac:dyDescent="0.25">
      <c r="A7" s="5" t="s">
        <v>1</v>
      </c>
    </row>
    <row r="8" spans="1:13" x14ac:dyDescent="0.25">
      <c r="A8" s="4" t="s">
        <v>2</v>
      </c>
      <c r="B8" s="4"/>
      <c r="C8" s="4"/>
      <c r="D8" s="4"/>
      <c r="E8" s="4"/>
      <c r="F8" s="4"/>
      <c r="G8" s="26"/>
      <c r="H8" s="4"/>
      <c r="I8" s="4"/>
      <c r="J8" s="4"/>
      <c r="K8" s="4"/>
      <c r="L8" s="4"/>
      <c r="M8" s="4"/>
    </row>
    <row r="9" spans="1:13" x14ac:dyDescent="0.25">
      <c r="A9" s="4" t="s">
        <v>3</v>
      </c>
      <c r="B9" s="4"/>
      <c r="C9" s="4"/>
      <c r="D9" s="4"/>
      <c r="E9" s="4"/>
      <c r="F9" s="4"/>
      <c r="G9" s="26"/>
      <c r="H9" s="4"/>
      <c r="I9" s="4"/>
      <c r="J9" s="4"/>
      <c r="K9" s="4"/>
      <c r="L9" s="4"/>
      <c r="M9" s="4"/>
    </row>
    <row r="10" spans="1:13" x14ac:dyDescent="0.25">
      <c r="A10" s="4" t="s">
        <v>15</v>
      </c>
      <c r="B10" s="4"/>
      <c r="C10" s="4"/>
      <c r="D10" s="4"/>
      <c r="E10" s="4"/>
      <c r="F10" s="4"/>
      <c r="G10" s="26"/>
      <c r="H10" s="4"/>
      <c r="I10" s="4"/>
      <c r="J10" s="4"/>
      <c r="K10" s="4"/>
      <c r="L10" s="4"/>
      <c r="M10" s="4"/>
    </row>
    <row r="11" spans="1:13" x14ac:dyDescent="0.25">
      <c r="A11" s="4" t="s">
        <v>4</v>
      </c>
      <c r="B11" s="3"/>
      <c r="C11" s="3"/>
      <c r="D11" s="3"/>
      <c r="E11" s="3"/>
      <c r="F11" s="3"/>
      <c r="G11" s="27"/>
      <c r="H11" s="27"/>
      <c r="I11" s="27"/>
      <c r="J11" s="27"/>
      <c r="K11" s="27"/>
      <c r="L11" s="27"/>
      <c r="M11" s="27"/>
    </row>
    <row r="12" spans="1:13" x14ac:dyDescent="0.25">
      <c r="A12" s="4" t="s">
        <v>17</v>
      </c>
      <c r="B12" s="9"/>
      <c r="C12" s="9"/>
      <c r="D12" s="9"/>
      <c r="E12" s="9"/>
      <c r="F12" s="9"/>
      <c r="G12" s="28"/>
      <c r="H12" s="28"/>
      <c r="I12" s="28"/>
      <c r="J12" s="28"/>
      <c r="K12" s="28"/>
      <c r="L12" s="28"/>
      <c r="M12" s="28"/>
    </row>
    <row r="13" spans="1:13" x14ac:dyDescent="0.25">
      <c r="A13" s="4" t="s">
        <v>5</v>
      </c>
      <c r="B13" s="3"/>
      <c r="C13" s="3"/>
      <c r="D13" s="3"/>
      <c r="E13" s="3"/>
      <c r="F13" s="3"/>
      <c r="G13" s="27"/>
      <c r="H13" s="27"/>
      <c r="I13" s="27"/>
      <c r="J13" s="27"/>
      <c r="K13" s="27"/>
      <c r="L13" s="27"/>
      <c r="M13" s="27"/>
    </row>
    <row r="14" spans="1:13" x14ac:dyDescent="0.25">
      <c r="A14" s="4" t="s">
        <v>6</v>
      </c>
      <c r="B14" s="20"/>
      <c r="C14" s="20"/>
      <c r="D14" s="20"/>
      <c r="E14" s="20"/>
      <c r="F14" s="20"/>
      <c r="G14" s="29"/>
      <c r="H14" s="29"/>
      <c r="I14" s="29"/>
      <c r="J14" s="29"/>
      <c r="K14" s="29"/>
      <c r="L14" s="29"/>
      <c r="M14" s="29"/>
    </row>
    <row r="15" spans="1:13" x14ac:dyDescent="0.25">
      <c r="H15" s="30"/>
      <c r="I15" s="30"/>
      <c r="J15" s="30"/>
      <c r="K15" s="30"/>
      <c r="L15" s="30"/>
      <c r="M15" s="30"/>
    </row>
    <row r="16" spans="1:13" x14ac:dyDescent="0.25">
      <c r="A16" s="5" t="s">
        <v>7</v>
      </c>
      <c r="H16" s="30"/>
      <c r="I16" s="30"/>
      <c r="J16" s="30"/>
      <c r="K16" s="30"/>
      <c r="L16" s="30"/>
      <c r="M16" s="30"/>
    </row>
    <row r="17" spans="1:13" x14ac:dyDescent="0.25">
      <c r="A17" s="4" t="s">
        <v>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x14ac:dyDescent="0.25">
      <c r="A18" s="4" t="s">
        <v>9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x14ac:dyDescent="0.25">
      <c r="A19" s="4" t="s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A20" s="4" t="s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4" t="s">
        <v>13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x14ac:dyDescent="0.25">
      <c r="A23" s="4" t="s">
        <v>75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x14ac:dyDescent="0.25">
      <c r="A24" s="4" t="s">
        <v>14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6" spans="1:13" x14ac:dyDescent="0.25">
      <c r="A26" t="s">
        <v>23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</sheetData>
  <mergeCells count="2">
    <mergeCell ref="A2:G2"/>
    <mergeCell ref="A1:G1"/>
  </mergeCells>
  <conditionalFormatting sqref="B26">
    <cfRule type="cellIs" dxfId="11" priority="12" operator="lessThan">
      <formula>0</formula>
    </cfRule>
  </conditionalFormatting>
  <conditionalFormatting sqref="C26">
    <cfRule type="cellIs" dxfId="10" priority="11" operator="lessThan">
      <formula>0</formula>
    </cfRule>
  </conditionalFormatting>
  <conditionalFormatting sqref="D26">
    <cfRule type="cellIs" dxfId="9" priority="10" operator="lessThan">
      <formula>0</formula>
    </cfRule>
  </conditionalFormatting>
  <conditionalFormatting sqref="E26">
    <cfRule type="cellIs" dxfId="8" priority="9" operator="lessThan">
      <formula>0</formula>
    </cfRule>
  </conditionalFormatting>
  <conditionalFormatting sqref="F26">
    <cfRule type="cellIs" dxfId="7" priority="8" operator="lessThan">
      <formula>0</formula>
    </cfRule>
  </conditionalFormatting>
  <conditionalFormatting sqref="G26">
    <cfRule type="cellIs" dxfId="6" priority="7" operator="lessThan">
      <formula>0</formula>
    </cfRule>
  </conditionalFormatting>
  <conditionalFormatting sqref="H26">
    <cfRule type="cellIs" dxfId="5" priority="6" operator="lessThan">
      <formula>0</formula>
    </cfRule>
  </conditionalFormatting>
  <conditionalFormatting sqref="I26">
    <cfRule type="cellIs" dxfId="4" priority="5" operator="lessThan">
      <formula>0</formula>
    </cfRule>
  </conditionalFormatting>
  <conditionalFormatting sqref="J26">
    <cfRule type="cellIs" dxfId="3" priority="4" operator="lessThan">
      <formula>0</formula>
    </cfRule>
  </conditionalFormatting>
  <conditionalFormatting sqref="K26">
    <cfRule type="cellIs" dxfId="2" priority="3" operator="lessThan">
      <formula>0</formula>
    </cfRule>
  </conditionalFormatting>
  <conditionalFormatting sqref="L26">
    <cfRule type="cellIs" dxfId="1" priority="2" operator="lessThan">
      <formula>0</formula>
    </cfRule>
  </conditionalFormatting>
  <conditionalFormatting sqref="M26">
    <cfRule type="cellIs" dxfId="0" priority="1" operator="lessThan">
      <formula>0</formula>
    </cfRule>
  </conditionalFormatting>
  <pageMargins left="0.7" right="0.7" top="0.75" bottom="0.75" header="0.3" footer="0.3"/>
  <pageSetup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2"/>
  <sheetViews>
    <sheetView zoomScale="130" zoomScaleNormal="130" workbookViewId="0">
      <selection activeCell="F27" sqref="F27"/>
    </sheetView>
  </sheetViews>
  <sheetFormatPr defaultRowHeight="15" x14ac:dyDescent="0.25"/>
  <cols>
    <col min="2" max="2" width="27.7109375" customWidth="1"/>
    <col min="3" max="3" width="11.85546875" customWidth="1"/>
    <col min="4" max="4" width="14.28515625" customWidth="1"/>
    <col min="5" max="5" width="12.85546875" customWidth="1"/>
    <col min="6" max="6" width="15.5703125" customWidth="1"/>
    <col min="7" max="7" width="15.28515625" customWidth="1"/>
    <col min="8" max="8" width="11" customWidth="1"/>
    <col min="9" max="9" width="9.7109375" customWidth="1"/>
    <col min="10" max="10" width="11" customWidth="1"/>
    <col min="11" max="11" width="10.42578125" customWidth="1"/>
    <col min="12" max="12" width="10.28515625" customWidth="1"/>
  </cols>
  <sheetData>
    <row r="1" spans="2:19" x14ac:dyDescent="0.25">
      <c r="B1" t="s">
        <v>69</v>
      </c>
    </row>
    <row r="3" spans="2:19" x14ac:dyDescent="0.25">
      <c r="B3" s="15" t="s">
        <v>17</v>
      </c>
      <c r="C3" s="15" t="s">
        <v>60</v>
      </c>
      <c r="D3" s="15" t="s">
        <v>61</v>
      </c>
      <c r="E3" s="15" t="s">
        <v>42</v>
      </c>
      <c r="F3" s="13" t="s">
        <v>29</v>
      </c>
      <c r="G3" s="13" t="s">
        <v>28</v>
      </c>
      <c r="H3" s="13" t="s">
        <v>27</v>
      </c>
      <c r="I3" s="13" t="s">
        <v>26</v>
      </c>
      <c r="J3" s="13" t="s">
        <v>25</v>
      </c>
      <c r="K3" s="13" t="s">
        <v>24</v>
      </c>
      <c r="L3" s="13" t="s">
        <v>30</v>
      </c>
      <c r="M3" s="14">
        <v>43009</v>
      </c>
      <c r="N3" s="14">
        <v>43040</v>
      </c>
      <c r="O3" s="14">
        <v>43070</v>
      </c>
      <c r="P3" s="13" t="s">
        <v>72</v>
      </c>
      <c r="Q3" s="14">
        <v>43149</v>
      </c>
      <c r="R3" s="14">
        <v>43177</v>
      </c>
      <c r="S3" s="14">
        <v>43208</v>
      </c>
    </row>
    <row r="4" spans="2:19" x14ac:dyDescent="0.25">
      <c r="B4" s="4" t="s">
        <v>70</v>
      </c>
      <c r="C4" s="18"/>
      <c r="D4" s="18" t="s">
        <v>67</v>
      </c>
      <c r="E4" s="24">
        <f>SUM(F4:O4)</f>
        <v>5250</v>
      </c>
      <c r="F4" s="16">
        <v>750</v>
      </c>
      <c r="G4" s="16">
        <v>750</v>
      </c>
      <c r="H4" s="16">
        <v>750</v>
      </c>
      <c r="I4" s="16">
        <v>750</v>
      </c>
      <c r="J4" s="16">
        <v>750</v>
      </c>
      <c r="K4" s="16">
        <v>750</v>
      </c>
      <c r="L4" s="24">
        <v>750</v>
      </c>
      <c r="M4" s="16"/>
      <c r="N4" s="16"/>
      <c r="O4" s="16"/>
      <c r="P4" s="16" t="s">
        <v>16</v>
      </c>
      <c r="Q4" s="16"/>
      <c r="R4" s="16"/>
      <c r="S4" s="16"/>
    </row>
    <row r="5" spans="2:19" x14ac:dyDescent="0.25">
      <c r="B5" s="4" t="s">
        <v>39</v>
      </c>
      <c r="C5" s="18"/>
      <c r="D5" s="18" t="s">
        <v>67</v>
      </c>
      <c r="E5" s="24">
        <f>SUM(F5:O5)</f>
        <v>9800</v>
      </c>
      <c r="F5" s="16">
        <v>1400</v>
      </c>
      <c r="G5" s="16">
        <v>1400</v>
      </c>
      <c r="H5" s="16">
        <v>1400</v>
      </c>
      <c r="I5" s="16">
        <v>1400</v>
      </c>
      <c r="J5" s="16">
        <v>1400</v>
      </c>
      <c r="K5" s="16">
        <v>1400</v>
      </c>
      <c r="L5" s="24">
        <v>1400</v>
      </c>
      <c r="M5" s="16"/>
      <c r="N5" s="16"/>
      <c r="O5" s="16"/>
      <c r="P5" s="16" t="s">
        <v>16</v>
      </c>
      <c r="Q5" s="16"/>
      <c r="R5" s="16"/>
      <c r="S5" s="16"/>
    </row>
    <row r="6" spans="2:19" x14ac:dyDescent="0.25">
      <c r="B6" s="4" t="s">
        <v>54</v>
      </c>
      <c r="C6" s="18"/>
      <c r="D6" s="18" t="s">
        <v>67</v>
      </c>
      <c r="E6" s="16">
        <v>15000</v>
      </c>
      <c r="F6" s="25">
        <v>7500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>
        <v>7500</v>
      </c>
      <c r="S6" s="16"/>
    </row>
    <row r="7" spans="2:19" x14ac:dyDescent="0.25">
      <c r="B7" s="4" t="s">
        <v>18</v>
      </c>
      <c r="C7" s="24">
        <v>23000</v>
      </c>
      <c r="D7" s="18" t="s">
        <v>67</v>
      </c>
      <c r="E7" s="16">
        <v>8000</v>
      </c>
      <c r="F7" s="16"/>
      <c r="G7" s="16"/>
      <c r="H7" s="16"/>
      <c r="I7" s="16"/>
      <c r="J7" s="16"/>
      <c r="K7" s="25">
        <v>8000</v>
      </c>
      <c r="L7" s="16"/>
      <c r="M7" s="16"/>
      <c r="N7" s="16"/>
      <c r="O7" s="16"/>
      <c r="P7" s="16"/>
      <c r="Q7" s="16"/>
      <c r="R7" s="16"/>
      <c r="S7" s="16"/>
    </row>
    <row r="8" spans="2:19" x14ac:dyDescent="0.25">
      <c r="B8" s="4" t="s">
        <v>22</v>
      </c>
      <c r="C8" s="18"/>
      <c r="D8" s="18" t="s">
        <v>67</v>
      </c>
      <c r="E8" s="16">
        <v>15000</v>
      </c>
      <c r="F8" s="16">
        <v>2062.5</v>
      </c>
      <c r="G8" s="16">
        <v>8000</v>
      </c>
      <c r="H8" s="16">
        <v>1500</v>
      </c>
      <c r="I8" s="16">
        <v>1500</v>
      </c>
      <c r="J8" s="16">
        <v>1937</v>
      </c>
      <c r="K8" s="16"/>
      <c r="L8" s="16"/>
      <c r="M8" s="16"/>
      <c r="N8" s="16"/>
      <c r="O8" s="16"/>
      <c r="P8" s="16"/>
      <c r="Q8" s="16"/>
      <c r="R8" s="16"/>
      <c r="S8" s="16"/>
    </row>
    <row r="9" spans="2:19" x14ac:dyDescent="0.25">
      <c r="B9" s="4" t="s">
        <v>71</v>
      </c>
      <c r="C9" s="18"/>
      <c r="D9" s="18" t="s">
        <v>67</v>
      </c>
      <c r="E9" s="16">
        <v>1000</v>
      </c>
      <c r="F9" s="16">
        <v>1000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2:19" x14ac:dyDescent="0.25">
      <c r="B10" s="4" t="s">
        <v>20</v>
      </c>
      <c r="C10" s="18"/>
      <c r="D10" s="18" t="s">
        <v>67</v>
      </c>
      <c r="E10" s="16">
        <v>20000</v>
      </c>
      <c r="F10" s="16"/>
      <c r="G10" s="16"/>
      <c r="H10" s="16"/>
      <c r="I10" s="25">
        <v>5000</v>
      </c>
      <c r="J10" s="16"/>
      <c r="K10" s="16"/>
      <c r="L10" s="16">
        <v>5000</v>
      </c>
      <c r="M10" s="16"/>
      <c r="N10" s="16"/>
      <c r="O10" s="16">
        <v>5000</v>
      </c>
      <c r="P10" s="16"/>
      <c r="Q10" s="16"/>
      <c r="R10" s="16">
        <v>5000</v>
      </c>
      <c r="S10" s="16"/>
    </row>
    <row r="11" spans="2:19" x14ac:dyDescent="0.25">
      <c r="B11" s="4" t="s">
        <v>21</v>
      </c>
      <c r="C11" s="18"/>
      <c r="D11" s="18" t="s">
        <v>67</v>
      </c>
      <c r="E11" s="16">
        <v>25000</v>
      </c>
      <c r="F11" s="16">
        <v>25000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2:19" x14ac:dyDescent="0.25">
      <c r="B12" s="4" t="s">
        <v>47</v>
      </c>
      <c r="C12" s="18"/>
      <c r="D12" s="18" t="s">
        <v>67</v>
      </c>
      <c r="E12" s="25">
        <f>SUM(F12:O12)</f>
        <v>8000</v>
      </c>
      <c r="F12" s="16"/>
      <c r="G12" s="16"/>
      <c r="H12" s="16"/>
      <c r="I12" s="16">
        <v>4000</v>
      </c>
      <c r="J12" s="16"/>
      <c r="K12" s="16"/>
      <c r="L12" s="16"/>
      <c r="M12" s="16">
        <v>4000</v>
      </c>
      <c r="N12" s="16"/>
      <c r="O12" s="16"/>
      <c r="P12" s="16"/>
      <c r="Q12" s="16" t="s">
        <v>16</v>
      </c>
      <c r="R12" s="16"/>
      <c r="S12" s="16"/>
    </row>
    <row r="13" spans="2:19" x14ac:dyDescent="0.25">
      <c r="B13" s="23" t="s">
        <v>48</v>
      </c>
      <c r="C13" s="22"/>
      <c r="D13" s="18" t="s">
        <v>67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2:19" x14ac:dyDescent="0.25">
      <c r="B14" s="4" t="s">
        <v>49</v>
      </c>
      <c r="C14" s="18"/>
      <c r="D14" s="18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2:19" x14ac:dyDescent="0.25">
      <c r="B15" s="4" t="s">
        <v>19</v>
      </c>
      <c r="C15" s="18"/>
      <c r="D15" s="1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2:19" x14ac:dyDescent="0.25">
      <c r="B16" s="4" t="s">
        <v>55</v>
      </c>
      <c r="C16" s="16">
        <v>10000</v>
      </c>
      <c r="D16" s="18" t="s">
        <v>68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2:20" x14ac:dyDescent="0.25">
      <c r="B17" s="4" t="s">
        <v>56</v>
      </c>
      <c r="C17" s="18"/>
      <c r="D17" s="18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2:20" x14ac:dyDescent="0.25">
      <c r="B18" s="4" t="s">
        <v>57</v>
      </c>
      <c r="C18" s="16">
        <v>25000</v>
      </c>
      <c r="D18" s="18" t="s">
        <v>68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2:20" x14ac:dyDescent="0.25">
      <c r="B19" s="4" t="s">
        <v>58</v>
      </c>
      <c r="C19" s="18"/>
      <c r="D19" s="18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spans="2:20" x14ac:dyDescent="0.25">
      <c r="B20" s="4" t="s">
        <v>59</v>
      </c>
      <c r="C20" s="18"/>
      <c r="D20" s="18" t="s">
        <v>68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spans="2:20" x14ac:dyDescent="0.25">
      <c r="B21" s="4" t="s">
        <v>62</v>
      </c>
      <c r="C21" s="18"/>
      <c r="D21" s="18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20" x14ac:dyDescent="0.25">
      <c r="B22" s="4" t="s">
        <v>63</v>
      </c>
      <c r="C22" s="18"/>
      <c r="D22" s="1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2:20" x14ac:dyDescent="0.25">
      <c r="B23" s="4" t="s">
        <v>64</v>
      </c>
      <c r="C23" s="18"/>
      <c r="D23" s="18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2:20" x14ac:dyDescent="0.25">
      <c r="B24" s="4" t="s">
        <v>65</v>
      </c>
      <c r="C24" s="18"/>
      <c r="D24" s="18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2:20" x14ac:dyDescent="0.25">
      <c r="B25" s="4" t="s">
        <v>66</v>
      </c>
      <c r="C25" s="18"/>
      <c r="D25" s="18" t="s">
        <v>67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t="s">
        <v>16</v>
      </c>
    </row>
    <row r="26" spans="2:20" x14ac:dyDescent="0.25">
      <c r="B26" s="4"/>
      <c r="C26" s="18"/>
      <c r="D26" s="1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2:20" x14ac:dyDescent="0.25">
      <c r="B27" s="10" t="s">
        <v>41</v>
      </c>
      <c r="C27" s="21"/>
      <c r="D27" s="21"/>
      <c r="E27" s="19">
        <f t="shared" ref="E27:S27" si="0">SUM(E4:E26)</f>
        <v>107050</v>
      </c>
      <c r="F27" s="19">
        <f t="shared" si="0"/>
        <v>37712.5</v>
      </c>
      <c r="G27" s="19">
        <f t="shared" si="0"/>
        <v>10150</v>
      </c>
      <c r="H27" s="19">
        <f t="shared" si="0"/>
        <v>3650</v>
      </c>
      <c r="I27" s="19">
        <f t="shared" si="0"/>
        <v>12650</v>
      </c>
      <c r="J27" s="19">
        <f t="shared" si="0"/>
        <v>4087</v>
      </c>
      <c r="K27" s="19">
        <f t="shared" si="0"/>
        <v>10150</v>
      </c>
      <c r="L27" s="19">
        <f t="shared" si="0"/>
        <v>7150</v>
      </c>
      <c r="M27" s="19">
        <f t="shared" si="0"/>
        <v>4000</v>
      </c>
      <c r="N27" s="19">
        <f t="shared" si="0"/>
        <v>0</v>
      </c>
      <c r="O27" s="19">
        <f t="shared" si="0"/>
        <v>5000</v>
      </c>
      <c r="P27" s="19">
        <f t="shared" si="0"/>
        <v>0</v>
      </c>
      <c r="Q27" s="19">
        <f t="shared" si="0"/>
        <v>0</v>
      </c>
      <c r="R27" s="19">
        <f t="shared" si="0"/>
        <v>12500</v>
      </c>
      <c r="S27" s="19">
        <f t="shared" si="0"/>
        <v>0</v>
      </c>
    </row>
    <row r="34" spans="2:7" x14ac:dyDescent="0.25">
      <c r="B34" s="6"/>
      <c r="C34" s="6"/>
      <c r="D34" s="6"/>
      <c r="E34" s="6"/>
      <c r="F34" s="6"/>
      <c r="G34" s="6"/>
    </row>
    <row r="35" spans="2:7" x14ac:dyDescent="0.25">
      <c r="B35" s="6"/>
      <c r="C35" s="6"/>
      <c r="D35" s="6"/>
      <c r="E35" s="7"/>
      <c r="F35" s="6"/>
      <c r="G35" s="6"/>
    </row>
    <row r="36" spans="2:7" x14ac:dyDescent="0.25">
      <c r="B36" s="6"/>
      <c r="C36" s="6"/>
      <c r="D36" s="6"/>
      <c r="E36" s="7"/>
      <c r="F36" s="6"/>
      <c r="G36" s="6"/>
    </row>
    <row r="37" spans="2:7" x14ac:dyDescent="0.25">
      <c r="B37" s="6"/>
      <c r="C37" s="6"/>
      <c r="D37" s="6"/>
      <c r="E37" s="7"/>
      <c r="F37" s="6"/>
      <c r="G37" s="6"/>
    </row>
    <row r="38" spans="2:7" x14ac:dyDescent="0.25">
      <c r="B38" s="6"/>
      <c r="C38" s="6"/>
      <c r="D38" s="6"/>
      <c r="E38" s="7"/>
      <c r="F38" s="6"/>
      <c r="G38" s="6"/>
    </row>
    <row r="39" spans="2:7" x14ac:dyDescent="0.25">
      <c r="B39" s="6"/>
      <c r="C39" s="6"/>
      <c r="D39" s="6"/>
      <c r="E39" s="7"/>
      <c r="F39" s="6"/>
      <c r="G39" s="6"/>
    </row>
    <row r="40" spans="2:7" x14ac:dyDescent="0.25">
      <c r="B40" s="6"/>
      <c r="C40" s="6"/>
      <c r="D40" s="6"/>
      <c r="E40" s="7"/>
      <c r="F40" s="6"/>
      <c r="G40" s="6"/>
    </row>
    <row r="41" spans="2:7" x14ac:dyDescent="0.25">
      <c r="B41" s="6"/>
      <c r="C41" s="6"/>
      <c r="D41" s="6"/>
      <c r="E41" s="7"/>
      <c r="F41" s="6"/>
      <c r="G41" s="6"/>
    </row>
    <row r="42" spans="2:7" x14ac:dyDescent="0.25">
      <c r="B42" s="6"/>
      <c r="C42" s="6"/>
      <c r="D42" s="6"/>
      <c r="E42" s="7"/>
      <c r="F42" s="6"/>
      <c r="G42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B17" sqref="B17"/>
    </sheetView>
  </sheetViews>
  <sheetFormatPr defaultRowHeight="15" x14ac:dyDescent="0.25"/>
  <cols>
    <col min="2" max="2" width="25" customWidth="1"/>
    <col min="3" max="3" width="18.28515625" customWidth="1"/>
  </cols>
  <sheetData>
    <row r="2" spans="1:3" x14ac:dyDescent="0.25">
      <c r="B2" s="15" t="s">
        <v>31</v>
      </c>
      <c r="C2" s="15" t="s">
        <v>32</v>
      </c>
    </row>
    <row r="3" spans="1:3" x14ac:dyDescent="0.25">
      <c r="A3" s="6">
        <v>1</v>
      </c>
      <c r="B3" s="4" t="s">
        <v>33</v>
      </c>
      <c r="C3" s="17">
        <v>350</v>
      </c>
    </row>
    <row r="4" spans="1:3" x14ac:dyDescent="0.25">
      <c r="A4" s="6">
        <v>2</v>
      </c>
      <c r="B4" s="4" t="s">
        <v>34</v>
      </c>
      <c r="C4" s="17">
        <v>280</v>
      </c>
    </row>
    <row r="5" spans="1:3" x14ac:dyDescent="0.25">
      <c r="A5" s="6">
        <v>3</v>
      </c>
      <c r="B5" s="4" t="s">
        <v>35</v>
      </c>
      <c r="C5" s="17">
        <v>200</v>
      </c>
    </row>
    <row r="6" spans="1:3" x14ac:dyDescent="0.25">
      <c r="A6" s="6">
        <v>4</v>
      </c>
      <c r="B6" s="4" t="s">
        <v>36</v>
      </c>
      <c r="C6" s="17">
        <v>200</v>
      </c>
    </row>
    <row r="7" spans="1:3" x14ac:dyDescent="0.25">
      <c r="A7" s="6">
        <v>5</v>
      </c>
      <c r="B7" s="4" t="s">
        <v>37</v>
      </c>
      <c r="C7" s="17">
        <v>173.32</v>
      </c>
    </row>
    <row r="8" spans="1:3" x14ac:dyDescent="0.25">
      <c r="A8" s="6">
        <v>6</v>
      </c>
      <c r="B8" s="4" t="s">
        <v>38</v>
      </c>
      <c r="C8" s="17">
        <v>70</v>
      </c>
    </row>
    <row r="9" spans="1:3" x14ac:dyDescent="0.25">
      <c r="A9" s="6">
        <v>7</v>
      </c>
      <c r="B9" s="4" t="s">
        <v>40</v>
      </c>
      <c r="C9" s="17">
        <v>70</v>
      </c>
    </row>
    <row r="10" spans="1:3" x14ac:dyDescent="0.25">
      <c r="A10" s="6">
        <v>8</v>
      </c>
      <c r="B10" s="4"/>
      <c r="C10" s="4"/>
    </row>
    <row r="11" spans="1:3" x14ac:dyDescent="0.25">
      <c r="B11" s="4" t="s">
        <v>41</v>
      </c>
      <c r="C11" s="16">
        <f>SUM(C3:C9)</f>
        <v>1343.32</v>
      </c>
    </row>
    <row r="13" spans="1:3" x14ac:dyDescent="0.25">
      <c r="B13" t="s">
        <v>16</v>
      </c>
    </row>
    <row r="14" spans="1:3" x14ac:dyDescent="0.25">
      <c r="B14" t="s">
        <v>73</v>
      </c>
    </row>
    <row r="16" spans="1:3" x14ac:dyDescent="0.25">
      <c r="B16" t="s">
        <v>74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workbookViewId="0">
      <selection activeCell="H28" sqref="H28"/>
    </sheetView>
  </sheetViews>
  <sheetFormatPr defaultRowHeight="15" x14ac:dyDescent="0.25"/>
  <cols>
    <col min="2" max="2" width="20.5703125" customWidth="1"/>
  </cols>
  <sheetData>
    <row r="2" spans="2:13" x14ac:dyDescent="0.25">
      <c r="B2" s="15" t="s">
        <v>43</v>
      </c>
      <c r="C2" s="4"/>
      <c r="D2" s="11" t="s">
        <v>29</v>
      </c>
      <c r="E2" s="11" t="s">
        <v>28</v>
      </c>
      <c r="F2" s="11" t="s">
        <v>27</v>
      </c>
      <c r="G2" s="11" t="s">
        <v>26</v>
      </c>
      <c r="H2" s="11" t="s">
        <v>25</v>
      </c>
      <c r="I2" s="11" t="s">
        <v>24</v>
      </c>
      <c r="J2" s="11" t="s">
        <v>30</v>
      </c>
      <c r="K2" s="12">
        <v>43009</v>
      </c>
      <c r="L2" s="12">
        <v>43040</v>
      </c>
      <c r="M2" s="12">
        <v>43070</v>
      </c>
    </row>
    <row r="3" spans="2:13" x14ac:dyDescent="0.25">
      <c r="B3" s="18" t="s">
        <v>44</v>
      </c>
      <c r="C3" s="4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x14ac:dyDescent="0.25">
      <c r="B4" s="18" t="s">
        <v>52</v>
      </c>
      <c r="C4" s="4"/>
      <c r="D4" s="17">
        <v>133</v>
      </c>
      <c r="E4" s="17"/>
      <c r="F4" s="17"/>
      <c r="G4" s="17"/>
      <c r="H4" s="17"/>
      <c r="I4" s="17"/>
      <c r="J4" s="17"/>
      <c r="K4" s="17"/>
      <c r="L4" s="17"/>
      <c r="M4" s="17"/>
    </row>
    <row r="5" spans="2:13" x14ac:dyDescent="0.25">
      <c r="B5" s="18" t="s">
        <v>53</v>
      </c>
      <c r="C5" s="4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x14ac:dyDescent="0.25">
      <c r="B6" s="18" t="s">
        <v>45</v>
      </c>
      <c r="C6" s="4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2:13" x14ac:dyDescent="0.25">
      <c r="B7" s="18" t="s">
        <v>46</v>
      </c>
      <c r="C7" s="4"/>
      <c r="D7" s="17"/>
      <c r="E7" s="17"/>
      <c r="F7" s="17"/>
      <c r="G7" s="17"/>
      <c r="H7" s="17"/>
      <c r="I7" s="17"/>
      <c r="J7" s="17"/>
      <c r="K7" s="17"/>
      <c r="L7" s="17"/>
      <c r="M7" s="17"/>
    </row>
    <row r="17" spans="2:6" x14ac:dyDescent="0.25">
      <c r="B17" s="34" t="s">
        <v>50</v>
      </c>
      <c r="C17" s="35"/>
      <c r="D17" s="35"/>
      <c r="E17" s="35"/>
      <c r="F17" s="36"/>
    </row>
    <row r="18" spans="2:6" x14ac:dyDescent="0.25">
      <c r="B18" s="34" t="s">
        <v>51</v>
      </c>
      <c r="C18" s="35"/>
      <c r="D18" s="35"/>
      <c r="E18" s="35"/>
      <c r="F18" s="36"/>
    </row>
  </sheetData>
  <mergeCells count="2">
    <mergeCell ref="B17:F17"/>
    <mergeCell ref="B18:F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Cashflow Spreadsheet</vt:lpstr>
      <vt:lpstr>Grant Information</vt:lpstr>
      <vt:lpstr>Landscaping</vt:lpstr>
      <vt:lpstr>Produce Sales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Rodney</dc:creator>
  <cp:lastModifiedBy>George Redheffer</cp:lastModifiedBy>
  <cp:lastPrinted>2017-02-28T19:41:46Z</cp:lastPrinted>
  <dcterms:created xsi:type="dcterms:W3CDTF">2016-06-21T18:50:14Z</dcterms:created>
  <dcterms:modified xsi:type="dcterms:W3CDTF">2017-05-08T21:12:13Z</dcterms:modified>
</cp:coreProperties>
</file>